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fsrvillo\0 - PROGETTI\2023-12 Stazioni monitoraggio\1 - AFFIDAMENTO\"/>
    </mc:Choice>
  </mc:AlternateContent>
  <xr:revisionPtr revIDLastSave="0" documentId="13_ncr:1_{7CF717FF-FF6B-4705-939E-E5ABB55D3107}" xr6:coauthVersionLast="47" xr6:coauthVersionMax="47" xr10:uidLastSave="{00000000-0000-0000-0000-000000000000}"/>
  <bookViews>
    <workbookView xWindow="1275" yWindow="-120" windowWidth="27645" windowHeight="16440" xr2:uid="{375B2004-8162-4D0A-BDE9-382D932D4245}"/>
  </bookViews>
  <sheets>
    <sheet name="LISTINO" sheetId="1" r:id="rId1"/>
  </sheets>
  <definedNames>
    <definedName name="_xlnm.Print_Area" localSheetId="0">LISTINO!$A$1:$G$30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16" i="1"/>
  <c r="F17" i="1"/>
  <c r="F18" i="1"/>
  <c r="F27" i="1"/>
  <c r="F26" i="1"/>
  <c r="F23" i="1"/>
  <c r="F15" i="1"/>
  <c r="F28" i="1"/>
  <c r="F5" i="1"/>
  <c r="F6" i="1"/>
  <c r="F7" i="1"/>
  <c r="F8" i="1"/>
  <c r="F9" i="1"/>
  <c r="F10" i="1"/>
  <c r="F11" i="1"/>
  <c r="F12" i="1"/>
  <c r="F13" i="1"/>
  <c r="F14" i="1"/>
  <c r="F21" i="1"/>
  <c r="F22" i="1"/>
  <c r="F4" i="1"/>
  <c r="F30" i="1" l="1"/>
</calcChain>
</file>

<file path=xl/sharedStrings.xml><?xml version="1.0" encoding="utf-8"?>
<sst xmlns="http://schemas.openxmlformats.org/spreadsheetml/2006/main" count="95" uniqueCount="73">
  <si>
    <t>DESCRIZIONE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</si>
  <si>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</si>
  <si>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</si>
  <si>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</si>
  <si>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</si>
  <si>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</si>
  <si>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</si>
  <si>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</si>
  <si>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</si>
  <si>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</si>
  <si>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</si>
  <si>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</si>
  <si>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</si>
  <si>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</si>
  <si>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ID</t>
  </si>
  <si>
    <t>U.M.</t>
  </si>
  <si>
    <t>cad</t>
  </si>
  <si>
    <t>m</t>
  </si>
  <si>
    <t>Modem esterno per datalogger 2G/3G/4G incluso cavo di collegamento e antenna omnidirezionale ad alto guadagno LTE</t>
  </si>
  <si>
    <t>a corpo</t>
  </si>
  <si>
    <t>014</t>
  </si>
  <si>
    <t>Palina in acciaio zincato da 4m</t>
  </si>
  <si>
    <t>015</t>
  </si>
  <si>
    <t>016</t>
  </si>
  <si>
    <t>017</t>
  </si>
  <si>
    <t xml:space="preserve">ora </t>
  </si>
  <si>
    <t>km</t>
  </si>
  <si>
    <t>NOTE:</t>
  </si>
  <si>
    <t>Asta idrometrica verticale, bianca o gialla, numerazione nera 1cm, completa di accessori inox di fissaggio a muro</t>
  </si>
  <si>
    <t>Prezzo 
unitario LISTINO</t>
  </si>
  <si>
    <t>Cavo USB per configurazione in locale sensore di cui alla voce ID 001</t>
  </si>
  <si>
    <t>Sensore di livello immerso a pressione, vented, compensato in temperatura, range: 0÷5 m (in base alla distanza del sensore dal fondo canale), accuratezza: ±0.5% f.s.</t>
  </si>
  <si>
    <t>Sistema di alimentazione completo composto da: pannello fotovoltaico 40W, supporto per palina, regolatore, protezione e batteria al gel 25Ah</t>
  </si>
  <si>
    <t>018</t>
  </si>
  <si>
    <t>019</t>
  </si>
  <si>
    <t>%</t>
  </si>
  <si>
    <t>Sconto su listino Regione Lombardia per piccole lavorazioni edili necessarie al montaggio (importo € 1.000 per confronto offerte)</t>
  </si>
  <si>
    <t>(1) compilare le celle in azzurro con i prezzi unitari e sconti minimi offerti</t>
  </si>
  <si>
    <t>Firmare digitalmente il presente FILE EXCEL da caricare su SINTEL</t>
  </si>
  <si>
    <t>Dispositivo bluetooth per configurazione in locale sensore di cui alla voce ID 001</t>
  </si>
  <si>
    <t>Cavo per sensore di livello di cui alla voce ID 006</t>
  </si>
  <si>
    <t>Piastra fissaggio sul fondo sensore di cui alla voce ID 010</t>
  </si>
  <si>
    <t>SCONTO MINIMO (1)</t>
  </si>
  <si>
    <t>Prezzo 
unitario 
OFFERTO</t>
  </si>
  <si>
    <t>MARCA E MODELLO
(2)</t>
  </si>
  <si>
    <t>(3) il valore nella cella evidenziata in giallo costituirà “offerta economica” del concorrente</t>
  </si>
  <si>
    <r>
      <t xml:space="preserve">TOTALE PER CONFRONTO OFFERTE </t>
    </r>
    <r>
      <rPr>
        <b/>
        <sz val="11"/>
        <color rgb="FFFF0000"/>
        <rFont val="Century Gothic"/>
        <family val="2"/>
      </rPr>
      <t>(3)</t>
    </r>
  </si>
  <si>
    <t>Sensore "area-velocity" da fondo, compreso 10m di cavo; accuratezza: ±1%fs livello; range velocità: ±3m/s o comunque adeguato alle velocità del flusso da misurare anche per velocità molto basse (5 cm/s), accuratezza: ±2% velocità misurata; uscita analogica e/o Modbus</t>
  </si>
  <si>
    <t>Misuratore fisso di portata acustico a tempo di transito, completo di 
processore di elaborazione, 2 sensori acustici 200KHz da parete, con 10m di cavo per ciascuno; accuratezza: ±2% portata misurata; range velocità: ±3m/s o comunque adeguato alle velocità del flusso da misurare anche per velocità molto basse (5 cm/s); uscita analogica e/o Modbus</t>
  </si>
  <si>
    <t>020</t>
  </si>
  <si>
    <t>Sensore di livello (range: 0÷5 m, accuratezza: ±0.5% f.s.) e temperatura (0°÷45°C), a batteria, con datalogger integrato e teletrasmissione integrata 2G/4G, completo di cavo da 5m, con opzione di configurazione in locale via cavo e/o via bluetooth e/o da remoto; modalità di invio dati via FTP</t>
  </si>
  <si>
    <t>Datalogger con almeno 2 ingressi analogici, 2 ingressi digitali,  1 canale SDI-12 o Modbus (master), eventuale display e tastierino; modalità di invio dati/accesso al server via FTP e/o via MQTT e/o HTTP; interfaccia ethernet 10/100 e/o wi-fi</t>
  </si>
  <si>
    <t xml:space="preserve">Sensore di livello radar 80GHz, range: 0÷15 m (configurabile in base alla distanza del sensore dal fondo canale), accuratezza: ±0.5% f.s., risoluzione minima 5 mm; grado di protezione IP66; temperatura di processo da -20°C a +50°C </t>
  </si>
  <si>
    <t>Sensore di livello radar 80GHz, range: 0÷8 m (configurabile in base alla distanza del sensore dal fondo canale), accuratezza: ±0.5% f.s., risoluzione minima 5 mm; grado di protezione IP66; temperatura di processo da -20°C a +50°C</t>
  </si>
  <si>
    <t>Stazione completa di monitoraggio idrometrico, compresi cassetta stagna antivandalo con datalogger, modem, antenna, sistema di alimentazione da pannello fotovoltaico 40W con batteria al gel 25Ah, protezioni, palina da 4m, sbraccio e supporto, sensore radar (range: 0÷8 m), accessori e supporti di montaggio</t>
  </si>
  <si>
    <t>(2) compilare le celle in azzurro con marca e modello della strumentazione offerta e allegare scheda tecnica</t>
  </si>
  <si>
    <t>021</t>
  </si>
  <si>
    <t>Pluviometro a vaschetta basculante 200cm²</t>
  </si>
  <si>
    <t>022</t>
  </si>
  <si>
    <t>023</t>
  </si>
  <si>
    <t>Sensore di posizione paratoria piana di tipo "a filo" (apertura massima 100cm)</t>
  </si>
  <si>
    <t>Sensore di posizione paratoria piana di tipo "distanziometro laser" (apertura massima 100cm)</t>
  </si>
  <si>
    <t>024</t>
  </si>
  <si>
    <t>Tubo di calma e di protezione in acciaio inox diametro 4" per sensore di livello immerso di cui alla voce ID 001, completo di tappo superiore di sicurezza antimanomissione, collari di fissaggio e tasselli inox</t>
  </si>
  <si>
    <t>FORNITURA E POSA DI STAZIONI DI MONITORAGGIO, SERVIZI DI MANUTENZIONE E TARATURA STRUMENTAZIONE 
NEI CORSI D’ACQUA DEL RETICOLO CONSORTILE E GESTITO IN CONVENZIONE CON ALTRI ENTI
- listino con sconto bloccato fino al 30/10/2026 -</t>
  </si>
  <si>
    <t xml:space="preserve">Intervento di tecnico specializzato per installazione o manutenzione stazione di monitoraggio - ASSISTENTE TECNICO </t>
  </si>
  <si>
    <t>Intervento di tecnico specializzato per installazione o manutenzione stazione di monitoraggio - TECNICO ABILITATO</t>
  </si>
  <si>
    <t>manodopera non soggetta a ribasso</t>
  </si>
  <si>
    <t>025</t>
  </si>
  <si>
    <t>Intervento di tecnico specializzato per taratura sensori di monitoraggio per avvio, riparazione e calibrazione stazioni di monitoraggio mediante misure di portata con strumentazione propria o in comodato (mulinello, profilatore di corrente ADCP) - SOVRAPPREZZO ORARIO rispetto a voce ID 021</t>
  </si>
  <si>
    <t>026</t>
  </si>
  <si>
    <t>Manodopera per piccole lavorazioni edili necessarie al montaggio - OPERAIO EDILE</t>
  </si>
  <si>
    <t>Rimborso chilometrico A/R da sede (10 uscite da 200 km per confronto offerte)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</si>
</sst>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1"/>
      <color rgb="FFFF0000"/>
      <name val="Century Gothic"/>
      <family val="2"/>
    </font>
    <font>
      <i/>
      <sz val="11"/>
      <color theme="1"/>
      <name val="Century Gothic"/>
      <family val="2"/>
    </font>
    <font>
      <i/>
      <sz val="11"/>
      <color rgb="FFFF0000"/>
      <name val="Century Gothic"/>
      <family val="2"/>
    </font>
    <font>
      <sz val="9"/>
      <color rgb="FF000000"/>
      <name val="Century Gothic"/>
      <family val="2"/>
    </font>
    <font>
      <b/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9" fillId="5" borderId="3" xfId="2" applyFont="1" applyFill="1" applyBorder="1" applyAlignment="1" applyProtection="1">
      <alignment horizontal="center" vertical="center"/>
      <protection locked="0"/>
    </xf>
    <xf numFmtId="9" fontId="5" fillId="5" borderId="3" xfId="2" applyNumberFormat="1" applyFont="1" applyFill="1" applyBorder="1" applyAlignment="1" applyProtection="1">
      <alignment horizontal="center" vertical="center"/>
      <protection locked="0"/>
    </xf>
    <xf numFmtId="44" fontId="6" fillId="5" borderId="1" xfId="2" applyFont="1" applyFill="1" applyBorder="1" applyAlignment="1" applyProtection="1">
      <alignment horizontal="center" vertical="center" wrapText="1"/>
    </xf>
    <xf numFmtId="44" fontId="9" fillId="4" borderId="3" xfId="2" applyFont="1" applyFill="1" applyBorder="1" applyAlignment="1" applyProtection="1">
      <alignment horizontal="center" vertical="center"/>
    </xf>
    <xf numFmtId="0" fontId="4" fillId="0" borderId="0" xfId="0" applyFont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justify" vertical="center" wrapText="1"/>
    </xf>
    <xf numFmtId="0" fontId="8" fillId="0" borderId="1" xfId="1" applyFont="1" applyBorder="1" applyAlignment="1">
      <alignment horizontal="justify" vertical="center" wrapText="1"/>
    </xf>
    <xf numFmtId="0" fontId="8" fillId="0" borderId="1" xfId="1" applyFont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4" fillId="0" borderId="4" xfId="0" applyFont="1" applyBorder="1"/>
    <xf numFmtId="0" fontId="14" fillId="0" borderId="4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44" fontId="10" fillId="3" borderId="5" xfId="0" applyNumberFormat="1" applyFont="1" applyFill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3" fillId="6" borderId="0" xfId="0" applyFont="1" applyFill="1" applyAlignment="1">
      <alignment horizontal="center" vertical="center" wrapText="1"/>
    </xf>
  </cellXfs>
  <cellStyles count="3">
    <cellStyle name="Normale" xfId="0" builtinId="0"/>
    <cellStyle name="Normale 2" xfId="1" xr:uid="{2EC5EA25-8755-47F5-A4E3-6F99AC912229}"/>
    <cellStyle name="Valuta 2" xfId="2" xr:uid="{C43B83D9-C155-41A9-AD4A-C3FD7B920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222251</xdr:colOff>
      <xdr:row>0</xdr:row>
      <xdr:rowOff>7938</xdr:rowOff>
    </xdr:from>
    <xdr:to>
      <xdr:col>6</xdr:col>
      <xdr:colOff>2825751</xdr:colOff>
      <xdr:row>1</xdr:row>
      <xdr:rowOff>40872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2B84AFB-5411-43C4-8C09-8C73170BD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064" y="7938"/>
          <a:ext cx="2603500" cy="644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3A37-43C5-4CDA-B129-29B9A6995AF9}">
  <sheetPr>
    <pageSetUpPr fitToPage="1"/>
  </sheetPr>
  <dimension ref="A1:G36"/>
  <sheetViews>
    <sheetView tabSelected="1" zoomScale="85" zoomScaleNormal="85" workbookViewId="0">
      <pane ySplit="3" topLeftCell="A13" activePane="bottomLeft" state="frozen"/>
      <selection pane="bottomLeft" activeCell="F30" sqref="F30"/>
    </sheetView>
  </sheetViews>
  <sheetFormatPr defaultColWidth="9.140625" defaultRowHeight="16.5" x14ac:dyDescent="0.3"/>
  <cols>
    <col min="1" max="1" width="8.5703125" style="5" bestFit="1" customWidth="1"/>
    <col min="2" max="2" width="65.28515625" style="5" customWidth="1"/>
    <col min="3" max="3" width="7.7109375" style="26" bestFit="1" customWidth="1"/>
    <col min="4" max="4" width="14.28515625" style="5" customWidth="1"/>
    <col min="5" max="5" width="10" style="5" customWidth="1"/>
    <col min="6" max="6" width="15" style="5" customWidth="1"/>
    <col min="7" max="7" width="47.42578125" style="5" customWidth="1"/>
    <col min="8" max="16384" width="9.140625" style="5"/>
  </cols>
  <sheetData>
    <row r="1" spans="1:7" ht="48" customHeight="1" x14ac:dyDescent="0.3">
      <c r="A1" s="28" t="s">
        <v>64</v>
      </c>
      <c r="B1" s="28"/>
      <c r="C1" s="28"/>
      <c r="D1" s="28"/>
      <c r="E1" s="28"/>
      <c r="F1" s="28"/>
      <c r="G1" s="6"/>
    </row>
    <row r="2" spans="1:7" x14ac:dyDescent="0.3">
      <c r="A2" s="6"/>
      <c r="B2" s="6"/>
      <c r="C2" s="7"/>
      <c r="D2" s="6"/>
      <c r="E2" s="6"/>
      <c r="F2" s="6"/>
      <c r="G2" s="6"/>
    </row>
    <row r="3" spans="1:7" ht="38.25" x14ac:dyDescent="0.3">
      <c r="A3" s="8" t="s">
        <v>14</v>
      </c>
      <c r="B3" s="9" t="s">
        <v>0</v>
      </c>
      <c r="C3" s="9" t="s">
        <v>15</v>
      </c>
      <c r="D3" s="10" t="s">
        <v>29</v>
      </c>
      <c r="E3" s="3" t="s">
        <v>42</v>
      </c>
      <c r="F3" s="11" t="s">
        <v>43</v>
      </c>
      <c r="G3" s="3" t="s">
        <v>44</v>
      </c>
    </row>
    <row r="4" spans="1:7" ht="71.25" x14ac:dyDescent="0.3">
      <c r="A4" s="12" t="s">
        <v>1</v>
      </c>
      <c r="B4" s="13" t="s">
        <v>50</v>
      </c>
      <c r="C4" s="14" t="s">
        <v>16</v>
      </c>
      <c r="D4" s="1"/>
      <c r="E4" s="2"/>
      <c r="F4" s="4">
        <f>+D4*(1-E4)</f>
        <v>0</v>
      </c>
      <c r="G4" s="2"/>
    </row>
    <row r="5" spans="1:7" ht="28.5" x14ac:dyDescent="0.3">
      <c r="A5" s="12" t="s">
        <v>2</v>
      </c>
      <c r="B5" s="13" t="s">
        <v>39</v>
      </c>
      <c r="C5" s="14" t="s">
        <v>16</v>
      </c>
      <c r="D5" s="1"/>
      <c r="E5" s="2"/>
      <c r="F5" s="4">
        <f t="shared" ref="F5:F21" si="0">+D5*(1-E5)</f>
        <v>0</v>
      </c>
      <c r="G5" s="18"/>
    </row>
    <row r="6" spans="1:7" x14ac:dyDescent="0.3">
      <c r="A6" s="12" t="s">
        <v>3</v>
      </c>
      <c r="B6" s="15" t="s">
        <v>30</v>
      </c>
      <c r="C6" s="14" t="s">
        <v>16</v>
      </c>
      <c r="D6" s="1"/>
      <c r="E6" s="2"/>
      <c r="F6" s="4">
        <f t="shared" si="0"/>
        <v>0</v>
      </c>
      <c r="G6" s="18"/>
    </row>
    <row r="7" spans="1:7" ht="57" x14ac:dyDescent="0.3">
      <c r="A7" s="12" t="s">
        <v>4</v>
      </c>
      <c r="B7" s="16" t="s">
        <v>51</v>
      </c>
      <c r="C7" s="14" t="s">
        <v>16</v>
      </c>
      <c r="D7" s="1"/>
      <c r="E7" s="2"/>
      <c r="F7" s="4">
        <f t="shared" si="0"/>
        <v>0</v>
      </c>
      <c r="G7" s="2"/>
    </row>
    <row r="8" spans="1:7" ht="28.5" x14ac:dyDescent="0.3">
      <c r="A8" s="12" t="s">
        <v>5</v>
      </c>
      <c r="B8" s="16" t="s">
        <v>18</v>
      </c>
      <c r="C8" s="14" t="s">
        <v>16</v>
      </c>
      <c r="D8" s="1"/>
      <c r="E8" s="2"/>
      <c r="F8" s="4">
        <f t="shared" si="0"/>
        <v>0</v>
      </c>
      <c r="G8" s="2"/>
    </row>
    <row r="9" spans="1:7" ht="42.75" x14ac:dyDescent="0.3">
      <c r="A9" s="12" t="s">
        <v>6</v>
      </c>
      <c r="B9" s="16" t="s">
        <v>31</v>
      </c>
      <c r="C9" s="14" t="s">
        <v>16</v>
      </c>
      <c r="D9" s="1"/>
      <c r="E9" s="2"/>
      <c r="F9" s="4">
        <f t="shared" si="0"/>
        <v>0</v>
      </c>
      <c r="G9" s="2"/>
    </row>
    <row r="10" spans="1:7" x14ac:dyDescent="0.3">
      <c r="A10" s="12" t="s">
        <v>7</v>
      </c>
      <c r="B10" s="16" t="s">
        <v>40</v>
      </c>
      <c r="C10" s="14" t="s">
        <v>17</v>
      </c>
      <c r="D10" s="1"/>
      <c r="E10" s="2"/>
      <c r="F10" s="4">
        <f t="shared" si="0"/>
        <v>0</v>
      </c>
      <c r="G10" s="18"/>
    </row>
    <row r="11" spans="1:7" ht="58.5" customHeight="1" x14ac:dyDescent="0.3">
      <c r="A11" s="12" t="s">
        <v>8</v>
      </c>
      <c r="B11" s="16" t="s">
        <v>53</v>
      </c>
      <c r="C11" s="14" t="s">
        <v>16</v>
      </c>
      <c r="D11" s="1"/>
      <c r="E11" s="2"/>
      <c r="F11" s="4">
        <f t="shared" si="0"/>
        <v>0</v>
      </c>
      <c r="G11" s="2"/>
    </row>
    <row r="12" spans="1:7" ht="57" x14ac:dyDescent="0.3">
      <c r="A12" s="12" t="s">
        <v>9</v>
      </c>
      <c r="B12" s="16" t="s">
        <v>52</v>
      </c>
      <c r="C12" s="14" t="s">
        <v>16</v>
      </c>
      <c r="D12" s="1"/>
      <c r="E12" s="2"/>
      <c r="F12" s="4">
        <f t="shared" si="0"/>
        <v>0</v>
      </c>
      <c r="G12" s="2"/>
    </row>
    <row r="13" spans="1:7" ht="64.5" customHeight="1" x14ac:dyDescent="0.3">
      <c r="A13" s="12" t="s">
        <v>10</v>
      </c>
      <c r="B13" s="16" t="s">
        <v>47</v>
      </c>
      <c r="C13" s="14" t="s">
        <v>16</v>
      </c>
      <c r="D13" s="1"/>
      <c r="E13" s="2"/>
      <c r="F13" s="4">
        <f t="shared" si="0"/>
        <v>0</v>
      </c>
      <c r="G13" s="2"/>
    </row>
    <row r="14" spans="1:7" x14ac:dyDescent="0.3">
      <c r="A14" s="12" t="s">
        <v>11</v>
      </c>
      <c r="B14" s="16" t="s">
        <v>41</v>
      </c>
      <c r="C14" s="14" t="s">
        <v>16</v>
      </c>
      <c r="D14" s="1"/>
      <c r="E14" s="2"/>
      <c r="F14" s="4">
        <f t="shared" si="0"/>
        <v>0</v>
      </c>
      <c r="G14" s="18"/>
    </row>
    <row r="15" spans="1:7" ht="71.25" x14ac:dyDescent="0.3">
      <c r="A15" s="12" t="s">
        <v>12</v>
      </c>
      <c r="B15" s="16" t="s">
        <v>48</v>
      </c>
      <c r="C15" s="14" t="s">
        <v>16</v>
      </c>
      <c r="D15" s="1"/>
      <c r="E15" s="2"/>
      <c r="F15" s="4">
        <f t="shared" ref="F15:F20" si="1">+D15*(1-E15)</f>
        <v>0</v>
      </c>
      <c r="G15" s="2"/>
    </row>
    <row r="16" spans="1:7" x14ac:dyDescent="0.3">
      <c r="A16" s="12" t="s">
        <v>13</v>
      </c>
      <c r="B16" s="16" t="s">
        <v>57</v>
      </c>
      <c r="C16" s="14" t="s">
        <v>16</v>
      </c>
      <c r="D16" s="1"/>
      <c r="E16" s="2"/>
      <c r="F16" s="4">
        <f t="shared" si="1"/>
        <v>0</v>
      </c>
      <c r="G16" s="2"/>
    </row>
    <row r="17" spans="1:7" ht="28.5" x14ac:dyDescent="0.3">
      <c r="A17" s="12" t="s">
        <v>20</v>
      </c>
      <c r="B17" s="16" t="s">
        <v>60</v>
      </c>
      <c r="C17" s="14" t="s">
        <v>16</v>
      </c>
      <c r="D17" s="1"/>
      <c r="E17" s="2"/>
      <c r="F17" s="4">
        <f t="shared" si="1"/>
        <v>0</v>
      </c>
      <c r="G17" s="2"/>
    </row>
    <row r="18" spans="1:7" ht="28.5" x14ac:dyDescent="0.3">
      <c r="A18" s="12" t="s">
        <v>22</v>
      </c>
      <c r="B18" s="16" t="s">
        <v>61</v>
      </c>
      <c r="C18" s="14" t="s">
        <v>16</v>
      </c>
      <c r="D18" s="1"/>
      <c r="E18" s="2"/>
      <c r="F18" s="4">
        <f t="shared" si="1"/>
        <v>0</v>
      </c>
      <c r="G18" s="2"/>
    </row>
    <row r="19" spans="1:7" ht="30.75" customHeight="1" x14ac:dyDescent="0.3">
      <c r="A19" s="12" t="s">
        <v>23</v>
      </c>
      <c r="B19" s="16" t="s">
        <v>32</v>
      </c>
      <c r="C19" s="14" t="s">
        <v>19</v>
      </c>
      <c r="D19" s="1"/>
      <c r="E19" s="2"/>
      <c r="F19" s="4">
        <f t="shared" si="1"/>
        <v>0</v>
      </c>
      <c r="G19" s="18"/>
    </row>
    <row r="20" spans="1:7" ht="45" customHeight="1" x14ac:dyDescent="0.3">
      <c r="A20" s="12" t="s">
        <v>24</v>
      </c>
      <c r="B20" s="16" t="s">
        <v>63</v>
      </c>
      <c r="C20" s="14" t="s">
        <v>17</v>
      </c>
      <c r="D20" s="1"/>
      <c r="E20" s="2"/>
      <c r="F20" s="4">
        <f t="shared" si="1"/>
        <v>0</v>
      </c>
      <c r="G20" s="18"/>
    </row>
    <row r="21" spans="1:7" x14ac:dyDescent="0.3">
      <c r="A21" s="12" t="s">
        <v>33</v>
      </c>
      <c r="B21" s="16" t="s">
        <v>21</v>
      </c>
      <c r="C21" s="14" t="s">
        <v>16</v>
      </c>
      <c r="D21" s="1"/>
      <c r="E21" s="2"/>
      <c r="F21" s="4">
        <f t="shared" si="0"/>
        <v>0</v>
      </c>
      <c r="G21" s="18"/>
    </row>
    <row r="22" spans="1:7" ht="28.5" x14ac:dyDescent="0.3">
      <c r="A22" s="12" t="s">
        <v>34</v>
      </c>
      <c r="B22" s="16" t="s">
        <v>28</v>
      </c>
      <c r="C22" s="14" t="s">
        <v>17</v>
      </c>
      <c r="D22" s="1"/>
      <c r="E22" s="2"/>
      <c r="F22" s="4">
        <f>+D22*(1-E22)</f>
        <v>0</v>
      </c>
      <c r="G22" s="18"/>
    </row>
    <row r="23" spans="1:7" ht="71.25" x14ac:dyDescent="0.3">
      <c r="A23" s="12" t="s">
        <v>49</v>
      </c>
      <c r="B23" s="16" t="s">
        <v>54</v>
      </c>
      <c r="C23" s="14" t="s">
        <v>19</v>
      </c>
      <c r="D23" s="1"/>
      <c r="E23" s="2"/>
      <c r="F23" s="4">
        <f t="shared" ref="F23" si="2">+D23*(1-E23)</f>
        <v>0</v>
      </c>
      <c r="G23" s="18"/>
    </row>
    <row r="24" spans="1:7" ht="28.5" x14ac:dyDescent="0.3">
      <c r="A24" s="12" t="s">
        <v>56</v>
      </c>
      <c r="B24" s="16" t="s">
        <v>66</v>
      </c>
      <c r="C24" s="14" t="s">
        <v>25</v>
      </c>
      <c r="D24" s="4">
        <v>49</v>
      </c>
      <c r="E24" s="18"/>
      <c r="F24" s="4"/>
      <c r="G24" s="18" t="s">
        <v>67</v>
      </c>
    </row>
    <row r="25" spans="1:7" ht="28.5" x14ac:dyDescent="0.3">
      <c r="A25" s="12" t="s">
        <v>58</v>
      </c>
      <c r="B25" s="16" t="s">
        <v>65</v>
      </c>
      <c r="C25" s="14" t="s">
        <v>25</v>
      </c>
      <c r="D25" s="4">
        <v>43</v>
      </c>
      <c r="E25" s="18"/>
      <c r="F25" s="4"/>
      <c r="G25" s="18" t="s">
        <v>67</v>
      </c>
    </row>
    <row r="26" spans="1:7" ht="60.75" customHeight="1" x14ac:dyDescent="0.3">
      <c r="A26" s="12" t="s">
        <v>59</v>
      </c>
      <c r="B26" s="16" t="s">
        <v>69</v>
      </c>
      <c r="C26" s="14" t="s">
        <v>25</v>
      </c>
      <c r="D26" s="1"/>
      <c r="E26" s="18"/>
      <c r="F26" s="4">
        <f>+D26</f>
        <v>0</v>
      </c>
      <c r="G26" s="18"/>
    </row>
    <row r="27" spans="1:7" ht="16.5" customHeight="1" x14ac:dyDescent="0.3">
      <c r="A27" s="12" t="s">
        <v>62</v>
      </c>
      <c r="B27" s="16" t="s">
        <v>72</v>
      </c>
      <c r="C27" s="17" t="s">
        <v>26</v>
      </c>
      <c r="D27" s="1"/>
      <c r="E27" s="18"/>
      <c r="F27" s="4">
        <f>+D27*2000</f>
        <v>0</v>
      </c>
      <c r="G27" s="18"/>
    </row>
    <row r="28" spans="1:7" ht="28.5" x14ac:dyDescent="0.3">
      <c r="A28" s="12" t="s">
        <v>68</v>
      </c>
      <c r="B28" s="16" t="s">
        <v>36</v>
      </c>
      <c r="C28" s="17" t="s">
        <v>35</v>
      </c>
      <c r="D28" s="4">
        <v>1000</v>
      </c>
      <c r="E28" s="2"/>
      <c r="F28" s="4">
        <f t="shared" ref="F28" si="3">+D28*(1-E28)</f>
        <v>1000</v>
      </c>
      <c r="G28" s="18"/>
    </row>
    <row r="29" spans="1:7" ht="28.5" x14ac:dyDescent="0.3">
      <c r="A29" s="12" t="s">
        <v>70</v>
      </c>
      <c r="B29" s="16" t="s">
        <v>71</v>
      </c>
      <c r="C29" s="14" t="s">
        <v>25</v>
      </c>
      <c r="D29" s="4">
        <v>39</v>
      </c>
      <c r="E29" s="18"/>
      <c r="F29" s="4"/>
      <c r="G29" s="18" t="s">
        <v>67</v>
      </c>
    </row>
    <row r="30" spans="1:7" x14ac:dyDescent="0.3">
      <c r="A30" s="19"/>
      <c r="B30" s="20" t="s">
        <v>46</v>
      </c>
      <c r="C30" s="21"/>
      <c r="D30" s="22"/>
      <c r="E30" s="23"/>
      <c r="F30" s="24">
        <f>SUM(F4:F28)</f>
        <v>1000</v>
      </c>
      <c r="G30" s="23"/>
    </row>
    <row r="31" spans="1:7" x14ac:dyDescent="0.3">
      <c r="A31" s="25" t="s">
        <v>27</v>
      </c>
    </row>
    <row r="32" spans="1:7" x14ac:dyDescent="0.3">
      <c r="A32" s="25" t="s">
        <v>37</v>
      </c>
    </row>
    <row r="33" spans="1:1" x14ac:dyDescent="0.3">
      <c r="A33" s="25" t="s">
        <v>55</v>
      </c>
    </row>
    <row r="34" spans="1:1" x14ac:dyDescent="0.3">
      <c r="A34" s="27" t="s">
        <v>45</v>
      </c>
    </row>
    <row r="36" spans="1:1" x14ac:dyDescent="0.3">
      <c r="A36" s="5" t="s">
        <v>38</v>
      </c>
    </row>
  </sheetData>
  <sheetProtection algorithmName="SHA-512" hashValue="Zksi+CiCZ+C/yb5Hfr61UJMU8AyEYErFFtcw3dY5oQJHjKfG96havN1HYoQNZjTt38bnGK0RC7kj/0W6yZmsag==" saltValue="T3adzsjCVdv4V9xKPHGNtw==" spinCount="100000" sheet="1" objects="1" scenarios="1"/>
  <mergeCells count="1">
    <mergeCell ref="A1:F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</vt:lpstr>
      <vt:lpstr>LISTINO!Area_stampa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Innocenti</dc:creator>
  <cp:lastModifiedBy>Ilaria Innocenti</cp:lastModifiedBy>
  <cp:lastPrinted>2023-08-18T15:38:25Z</cp:lastPrinted>
  <dcterms:created xsi:type="dcterms:W3CDTF">2023-06-05T14:16:17Z</dcterms:created>
  <dcterms:modified xsi:type="dcterms:W3CDTF">2023-09-07T09:48:54Z</dcterms:modified>
</cp:coreProperties>
</file>